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  <sheet state="visible" name="List" sheetId="2" r:id="rId5"/>
  </sheets>
  <definedNames/>
  <calcPr/>
  <extLst>
    <ext uri="GoogleSheetsCustomDataVersion1">
      <go:sheetsCustomData xmlns:go="http://customooxmlschemas.google.com/" r:id="rId6" roundtripDataSignature="AMtx7miz+uO6n7mJWkS56m/CV/FUMpXLdA=="/>
    </ext>
  </extLst>
</workbook>
</file>

<file path=xl/sharedStrings.xml><?xml version="1.0" encoding="utf-8"?>
<sst xmlns="http://schemas.openxmlformats.org/spreadsheetml/2006/main" count="93" uniqueCount="68">
  <si>
    <t>COMMERCIAL INVOICE</t>
  </si>
  <si>
    <t>invoice No:</t>
  </si>
  <si>
    <t>Date:</t>
  </si>
  <si>
    <t>BOL/CMR No:</t>
  </si>
  <si>
    <t>Port of entry:</t>
  </si>
  <si>
    <t>Shipper:</t>
  </si>
  <si>
    <t>Consignee:</t>
  </si>
  <si>
    <t>Name:</t>
  </si>
  <si>
    <t>Address:</t>
  </si>
  <si>
    <t>City:</t>
  </si>
  <si>
    <t>Country:</t>
  </si>
  <si>
    <t>Post code:</t>
  </si>
  <si>
    <t>Phone:</t>
  </si>
  <si>
    <t>Email:</t>
  </si>
  <si>
    <t>VAT:</t>
  </si>
  <si>
    <t>EORI:</t>
  </si>
  <si>
    <t>Carrier name:</t>
  </si>
  <si>
    <t>reg no</t>
  </si>
  <si>
    <t>Incoterms:</t>
  </si>
  <si>
    <t>HS Code</t>
  </si>
  <si>
    <t>Description of goods</t>
  </si>
  <si>
    <t>No. Units</t>
  </si>
  <si>
    <t>Unit value</t>
  </si>
  <si>
    <t>Total value</t>
  </si>
  <si>
    <t>Unit of measure</t>
  </si>
  <si>
    <t>Gross weight</t>
  </si>
  <si>
    <t>Nett weight</t>
  </si>
  <si>
    <t>Package type</t>
  </si>
  <si>
    <t>AAB - SPRĘŻONE GAZY 400 ML - OKLEJONY ZESTAW 1 SZT</t>
  </si>
  <si>
    <t>AAB - SPRĘŻONE GAZY 400 ML - OKLEJONY ZESTAW 2 SZT</t>
  </si>
  <si>
    <t>AAB - SPRĘŻONE GAZY 400 ML - OKLEJONY ZESTAW 3 SZT</t>
  </si>
  <si>
    <t>AAB - SPRĘŻONE GAZY 400 ML - OKLEJONY ZESTAW 4 SZT</t>
  </si>
  <si>
    <t>AAB - SPRĘŻONE GAZY 400 ML - OKLEJONY ZESTAW 6 SZT</t>
  </si>
  <si>
    <t>AAB - SPRĘŻONE GAZY 750 ML - OKLEJONY ZESTAW 1SZT</t>
  </si>
  <si>
    <t>AAB - SPRĘŻONE GAZY 750 ML - OKLEJONY ZESTAW 2SZT</t>
  </si>
  <si>
    <t>AAB - SPRĘŻONE GAZY 750 ML - OKLEJONY ZESTAW 3SZT</t>
  </si>
  <si>
    <t>AAB - SPRĘŻONE GAZY 750 ML - OKLEJONY ZESTAW 4SZT</t>
  </si>
  <si>
    <t>AAB - SPRĘŻONE GAZY 750 ML - OKLEJONY ZESTAW 6SZT</t>
  </si>
  <si>
    <t>AAB - FANFARA 400ML TRA002 ZESTAW 1SZT</t>
  </si>
  <si>
    <t>AAB - FANFARA 400ML TRA002 ZESTAW 2SZT</t>
  </si>
  <si>
    <t>AAB - FANFARA 400ML TRA002 ZESTAW 3SZT</t>
  </si>
  <si>
    <t>AAB - FANFARA 400ML TRA002 ZESTAW 6SZT</t>
  </si>
  <si>
    <t>AAB - FANFARA 750 ML TRA001 ZESTAW 1SZT</t>
  </si>
  <si>
    <t>AAB - FANFARA 750 ML TRA001 ZESTAW 2SZT</t>
  </si>
  <si>
    <t>AAB - FANFARA 750 ML TRA001 ZESTAW 3SZT</t>
  </si>
  <si>
    <t>AAB - FANFARA 750 ML TRA001 ZESTAW 6SZT</t>
  </si>
  <si>
    <t>Subtotal</t>
  </si>
  <si>
    <t>Total weight</t>
  </si>
  <si>
    <t>Transport</t>
  </si>
  <si>
    <t>Total weight:</t>
  </si>
  <si>
    <t>Kg</t>
  </si>
  <si>
    <t>Total</t>
  </si>
  <si>
    <t>Currency</t>
  </si>
  <si>
    <t>These commodities, technology, or software were</t>
  </si>
  <si>
    <t>exported from</t>
  </si>
  <si>
    <t>POLAND</t>
  </si>
  <si>
    <t>for ultimate</t>
  </si>
  <si>
    <t xml:space="preserve">destination </t>
  </si>
  <si>
    <t>UNITED KINGDOM</t>
  </si>
  <si>
    <t>Shippers signature</t>
  </si>
  <si>
    <t>Date</t>
  </si>
  <si>
    <t>PACKING LIST</t>
  </si>
  <si>
    <t>FCA</t>
  </si>
  <si>
    <t>Description</t>
  </si>
  <si>
    <t>Weight</t>
  </si>
  <si>
    <t>Packaging</t>
  </si>
  <si>
    <t>Units</t>
  </si>
  <si>
    <t>KG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</si>
</sst>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(* #,##0.00_);_(* \(#,##0.00\);_(* &quot;-&quot;??_);_(@_)"/>
    <numFmt numFmtId="166" formatCode="_-* #,##0.00\ _z_ł_-;\-* #,##0.00\ _z_ł_-;_-* &quot;-&quot;??\ _z_ł_-;_-@"/>
  </numFmts>
  <fonts count="14">
    <font>
      <sz val="11.0"/>
      <color theme="1"/>
      <name val="Arial"/>
    </font>
    <font>
      <sz val="22.0"/>
      <color theme="1"/>
      <name val="Calibri"/>
    </font>
    <font>
      <sz val="11.0"/>
      <color theme="1"/>
      <name val="Calibri"/>
    </font>
    <font>
      <u/>
      <sz val="11.0"/>
      <color theme="10"/>
      <name val="Calibri"/>
    </font>
    <font>
      <sz val="10.0"/>
      <color theme="1"/>
      <name val="Calibri"/>
    </font>
    <font>
      <sz val="9.0"/>
      <color rgb="FF000000"/>
      <name val="Calibri"/>
    </font>
    <font/>
    <font>
      <sz val="11.0"/>
      <color rgb="FF000000"/>
      <name val="Calibri"/>
    </font>
    <font>
      <b/>
      <sz val="11.0"/>
      <color rgb="FF3F3F3F"/>
      <name val="Calibri"/>
    </font>
    <font>
      <color theme="1"/>
      <name val="Calibri"/>
    </font>
    <font>
      <sz val="11.0"/>
      <color rgb="FF9C5700"/>
      <name val="Calibri"/>
    </font>
    <font>
      <sz val="9.0"/>
      <color theme="1"/>
      <name val="Calibri"/>
    </font>
    <font>
      <u/>
      <sz val="9.0"/>
      <color theme="10"/>
      <name val="Calibri"/>
    </font>
    <font>
      <b/>
      <sz val="9.0"/>
      <color rgb="FF3F3F3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double">
        <color rgb="FF3F3F3F"/>
      </right>
      <top style="medium">
        <color rgb="FF000000"/>
      </top>
      <bottom style="medium">
        <color rgb="FF000000"/>
      </bottom>
    </border>
    <border>
      <left style="double">
        <color rgb="FF3F3F3F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double">
        <color rgb="FF3F3F3F"/>
      </right>
      <top style="medium">
        <color rgb="FF000000"/>
      </top>
      <bottom style="medium">
        <color rgb="FF000000"/>
      </bottom>
    </border>
    <border>
      <left style="double">
        <color rgb="FF3F3F3F"/>
      </left>
      <right style="double">
        <color rgb="FF3F3F3F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B2B2B2"/>
      </right>
      <top style="medium">
        <color rgb="FF000000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medium">
        <color rgb="FF000000"/>
      </top>
      <bottom/>
    </border>
    <border>
      <left style="thin">
        <color rgb="FFB2B2B2"/>
      </left>
      <right style="thin">
        <color rgb="FFB2B2B2"/>
      </right>
      <top style="medium">
        <color rgb="FF000000"/>
      </top>
      <bottom style="thin">
        <color rgb="FFB2B2B2"/>
      </bottom>
    </border>
    <border>
      <left style="thin">
        <color rgb="FFB2B2B2"/>
      </left>
      <right style="medium">
        <color rgb="FF000000"/>
      </right>
      <top style="medium">
        <color rgb="FF000000"/>
      </top>
      <bottom style="thin">
        <color rgb="FFB2B2B2"/>
      </bottom>
    </border>
    <border>
      <left style="medium">
        <color rgb="FF000000"/>
      </left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>
        <color rgb="FF000000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B2B2B2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B2B2B2"/>
      </right>
      <top style="thin">
        <color rgb="FFB2B2B2"/>
      </top>
      <bottom style="medium">
        <color rgb="FF000000"/>
      </bottom>
    </border>
    <border>
      <left style="thin">
        <color rgb="FFB2B2B2"/>
      </left>
      <right style="medium">
        <color rgb="FF000000"/>
      </right>
      <top style="thin">
        <color rgb="FFB2B2B2"/>
      </top>
      <bottom style="medium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top style="double">
        <color rgb="FF3F3F3F"/>
      </top>
      <bottom/>
    </border>
    <border>
      <top style="double">
        <color rgb="FF3F3F3F"/>
      </top>
      <bottom/>
    </border>
    <border>
      <right style="double">
        <color rgb="FF3F3F3F"/>
      </right>
      <top style="double">
        <color rgb="FF3F3F3F"/>
      </top>
      <bottom/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Border="1" applyFill="1" applyFont="1"/>
    <xf borderId="1" fillId="3" fontId="2" numFmtId="0" xfId="0" applyBorder="1" applyFill="1" applyFont="1"/>
    <xf borderId="2" fillId="2" fontId="2" numFmtId="0" xfId="0" applyBorder="1" applyFont="1"/>
    <xf borderId="2" fillId="3" fontId="2" numFmtId="164" xfId="0" applyBorder="1" applyFont="1" applyNumberFormat="1"/>
    <xf borderId="1" fillId="3" fontId="2" numFmtId="164" xfId="0" applyBorder="1" applyFont="1" applyNumberFormat="1"/>
    <xf borderId="3" fillId="2" fontId="2" numFmtId="0" xfId="0" applyBorder="1" applyFont="1"/>
    <xf borderId="4" fillId="2" fontId="2" numFmtId="0" xfId="0" applyBorder="1" applyFont="1"/>
    <xf borderId="3" fillId="4" fontId="2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0" fontId="2" numFmtId="0" xfId="0" applyBorder="1" applyFont="1"/>
    <xf borderId="7" fillId="0" fontId="3" numFmtId="0" xfId="0" applyBorder="1" applyFont="1"/>
    <xf borderId="1" fillId="4" fontId="2" numFmtId="0" xfId="0" applyBorder="1" applyFont="1"/>
    <xf borderId="9" fillId="4" fontId="2" numFmtId="0" xfId="0" applyBorder="1" applyFont="1"/>
    <xf borderId="10" fillId="2" fontId="4" numFmtId="0" xfId="0" applyBorder="1" applyFont="1"/>
    <xf borderId="11" fillId="2" fontId="4" numFmtId="0" xfId="0" applyBorder="1" applyFont="1"/>
    <xf borderId="12" fillId="2" fontId="4" numFmtId="0" xfId="0" applyBorder="1" applyFont="1"/>
    <xf borderId="13" fillId="2" fontId="4" numFmtId="0" xfId="0" applyBorder="1" applyFont="1"/>
    <xf borderId="14" fillId="2" fontId="4" numFmtId="0" xfId="0" applyBorder="1" applyFont="1"/>
    <xf borderId="15" fillId="2" fontId="4" numFmtId="0" xfId="0" applyBorder="1" applyFont="1"/>
    <xf borderId="16" fillId="2" fontId="4" numFmtId="0" xfId="0" applyBorder="1" applyFont="1"/>
    <xf borderId="17" fillId="0" fontId="2" numFmtId="0" xfId="0" applyBorder="1" applyFont="1"/>
    <xf borderId="1" fillId="0" fontId="5" numFmtId="0" xfId="0" applyAlignment="1" applyBorder="1" applyFont="1">
      <alignment horizontal="center" readingOrder="0" shrinkToFit="0" wrapText="0"/>
    </xf>
    <xf borderId="8" fillId="0" fontId="5" numFmtId="0" xfId="0" applyAlignment="1" applyBorder="1" applyFont="1">
      <alignment horizontal="center" readingOrder="0" shrinkToFit="0" wrapText="0"/>
    </xf>
    <xf borderId="8" fillId="0" fontId="6" numFmtId="0" xfId="0" applyBorder="1" applyFont="1"/>
    <xf borderId="5" fillId="0" fontId="6" numFmtId="0" xfId="0" applyBorder="1" applyFont="1"/>
    <xf borderId="5" fillId="0" fontId="5" numFmtId="2" xfId="0" applyAlignment="1" applyBorder="1" applyFont="1" applyNumberFormat="1">
      <alignment horizontal="center" readingOrder="0" shrinkToFit="0" wrapText="0"/>
    </xf>
    <xf borderId="5" fillId="3" fontId="7" numFmtId="165" xfId="0" applyAlignment="1" applyBorder="1" applyFont="1" applyNumberFormat="1">
      <alignment readingOrder="0" shrinkToFit="0" vertical="bottom" wrapText="0"/>
    </xf>
    <xf borderId="18" fillId="5" fontId="7" numFmtId="2" xfId="0" applyAlignment="1" applyBorder="1" applyFill="1" applyFont="1" applyNumberFormat="1">
      <alignment horizontal="right" readingOrder="0" shrinkToFit="0" vertical="bottom" wrapText="0"/>
    </xf>
    <xf borderId="5" fillId="0" fontId="5" numFmtId="166" xfId="0" applyAlignment="1" applyBorder="1" applyFont="1" applyNumberFormat="1">
      <alignment horizontal="center" readingOrder="0" shrinkToFit="0" wrapText="0"/>
    </xf>
    <xf borderId="5" fillId="0" fontId="5" numFmtId="0" xfId="0" applyAlignment="1" applyBorder="1" applyFont="1">
      <alignment horizontal="center" readingOrder="0" shrinkToFit="0" wrapText="0"/>
    </xf>
    <xf borderId="19" fillId="0" fontId="2" numFmtId="0" xfId="0" applyBorder="1" applyFont="1"/>
    <xf borderId="19" fillId="0" fontId="5" numFmtId="0" xfId="0" applyAlignment="1" applyBorder="1" applyFont="1">
      <alignment horizontal="center" readingOrder="0" shrinkToFit="0" wrapText="0"/>
    </xf>
    <xf borderId="18" fillId="0" fontId="5" numFmtId="2" xfId="0" applyAlignment="1" applyBorder="1" applyFont="1" applyNumberFormat="1">
      <alignment horizontal="center" readingOrder="0" shrinkToFit="0" wrapText="0"/>
    </xf>
    <xf borderId="18" fillId="3" fontId="7" numFmtId="165" xfId="0" applyAlignment="1" applyBorder="1" applyFont="1" applyNumberFormat="1">
      <alignment readingOrder="0" shrinkToFit="0" vertical="bottom" wrapText="0"/>
    </xf>
    <xf borderId="18" fillId="0" fontId="5" numFmtId="166" xfId="0" applyAlignment="1" applyBorder="1" applyFont="1" applyNumberFormat="1">
      <alignment horizontal="center" readingOrder="0" shrinkToFit="0" wrapText="0"/>
    </xf>
    <xf borderId="18" fillId="0" fontId="5" numFmtId="0" xfId="0" applyAlignment="1" applyBorder="1" applyFont="1">
      <alignment horizontal="center" readingOrder="0" shrinkToFit="0" wrapText="0"/>
    </xf>
    <xf borderId="19" fillId="0" fontId="5" numFmtId="0" xfId="0" applyAlignment="1" applyBorder="1" applyFont="1">
      <alignment horizontal="center" readingOrder="0" shrinkToFit="0" vertical="bottom" wrapText="0"/>
    </xf>
    <xf borderId="18" fillId="0" fontId="7" numFmtId="165" xfId="0" applyAlignment="1" applyBorder="1" applyFont="1" applyNumberFormat="1">
      <alignment readingOrder="0" shrinkToFit="0" vertical="bottom" wrapText="0"/>
    </xf>
    <xf borderId="18" fillId="0" fontId="7" numFmtId="2" xfId="0" applyAlignment="1" applyBorder="1" applyFont="1" applyNumberFormat="1">
      <alignment horizontal="right" readingOrder="0" shrinkToFit="0" vertical="bottom" wrapText="0"/>
    </xf>
    <xf borderId="20" fillId="0" fontId="5" numFmtId="0" xfId="0" applyAlignment="1" applyBorder="1" applyFont="1">
      <alignment horizontal="center" readingOrder="0" shrinkToFit="0" wrapText="0"/>
    </xf>
    <xf borderId="20" fillId="0" fontId="6" numFmtId="0" xfId="0" applyBorder="1" applyFont="1"/>
    <xf borderId="21" fillId="0" fontId="6" numFmtId="0" xfId="0" applyBorder="1" applyFont="1"/>
    <xf borderId="1" fillId="0" fontId="2" numFmtId="2" xfId="0" applyBorder="1" applyFont="1" applyNumberFormat="1"/>
    <xf borderId="1" fillId="0" fontId="2" numFmtId="165" xfId="0" applyBorder="1" applyFont="1" applyNumberFormat="1"/>
    <xf borderId="19" fillId="0" fontId="4" numFmtId="0" xfId="0" applyBorder="1" applyFont="1"/>
    <xf borderId="22" fillId="6" fontId="8" numFmtId="2" xfId="0" applyBorder="1" applyFill="1" applyFont="1" applyNumberFormat="1"/>
    <xf borderId="0" fillId="0" fontId="9" numFmtId="0" xfId="0" applyFont="1"/>
    <xf borderId="23" fillId="7" fontId="2" numFmtId="0" xfId="0" applyBorder="1" applyFill="1" applyFont="1"/>
    <xf borderId="1" fillId="0" fontId="4" numFmtId="0" xfId="0" applyBorder="1" applyFont="1"/>
    <xf borderId="1" fillId="4" fontId="2" numFmtId="2" xfId="0" applyBorder="1" applyFont="1" applyNumberFormat="1"/>
    <xf borderId="3" fillId="3" fontId="2" numFmtId="0" xfId="0" applyBorder="1" applyFont="1"/>
    <xf borderId="24" fillId="0" fontId="2" numFmtId="0" xfId="0" applyBorder="1" applyFont="1"/>
    <xf borderId="25" fillId="6" fontId="8" numFmtId="2" xfId="0" applyBorder="1" applyFont="1" applyNumberFormat="1"/>
    <xf borderId="0" fillId="0" fontId="4" numFmtId="0" xfId="0" applyFont="1"/>
    <xf borderId="26" fillId="8" fontId="4" numFmtId="0" xfId="0" applyBorder="1" applyFill="1" applyFont="1"/>
    <xf borderId="27" fillId="8" fontId="4" numFmtId="0" xfId="0" applyBorder="1" applyFont="1"/>
    <xf borderId="28" fillId="8" fontId="4" numFmtId="0" xfId="0" applyBorder="1" applyFont="1"/>
    <xf borderId="29" fillId="8" fontId="2" numFmtId="0" xfId="0" applyBorder="1" applyFont="1"/>
    <xf borderId="30" fillId="8" fontId="4" numFmtId="0" xfId="0" applyBorder="1" applyFont="1"/>
    <xf borderId="1" fillId="9" fontId="10" numFmtId="0" xfId="0" applyBorder="1" applyFill="1" applyFont="1"/>
    <xf borderId="31" fillId="8" fontId="4" numFmtId="0" xfId="0" applyBorder="1" applyFont="1"/>
    <xf borderId="32" fillId="8" fontId="2" numFmtId="0" xfId="0" applyBorder="1" applyFont="1"/>
    <xf borderId="33" fillId="3" fontId="2" numFmtId="164" xfId="0" applyBorder="1" applyFont="1" applyNumberFormat="1"/>
    <xf borderId="34" fillId="8" fontId="4" numFmtId="0" xfId="0" applyBorder="1" applyFont="1"/>
    <xf borderId="35" fillId="9" fontId="10" numFmtId="0" xfId="0" applyBorder="1" applyFont="1"/>
    <xf borderId="36" fillId="8" fontId="4" numFmtId="0" xfId="0" applyBorder="1" applyFont="1"/>
    <xf borderId="37" fillId="8" fontId="2" numFmtId="0" xfId="0" applyBorder="1" applyFont="1"/>
    <xf borderId="0" fillId="0" fontId="11" numFmtId="0" xfId="0" applyFont="1"/>
    <xf borderId="7" fillId="0" fontId="11" numFmtId="0" xfId="0" applyBorder="1" applyFont="1"/>
    <xf borderId="5" fillId="0" fontId="11" numFmtId="0" xfId="0" applyBorder="1" applyFont="1"/>
    <xf borderId="1" fillId="0" fontId="11" numFmtId="0" xfId="0" applyBorder="1" applyFont="1"/>
    <xf borderId="1" fillId="0" fontId="11" numFmtId="49" xfId="0" applyBorder="1" applyFont="1" applyNumberFormat="1"/>
    <xf borderId="7" fillId="0" fontId="12" numFmtId="0" xfId="0" applyBorder="1" applyFont="1"/>
    <xf borderId="38" fillId="2" fontId="4" numFmtId="0" xfId="0" applyBorder="1" applyFont="1"/>
    <xf borderId="39" fillId="2" fontId="4" numFmtId="0" xfId="0" applyBorder="1" applyFont="1"/>
    <xf borderId="40" fillId="0" fontId="6" numFmtId="0" xfId="0" applyBorder="1" applyFont="1"/>
    <xf borderId="41" fillId="0" fontId="6" numFmtId="0" xfId="0" applyBorder="1" applyFont="1"/>
    <xf borderId="42" fillId="0" fontId="11" numFmtId="49" xfId="0" applyBorder="1" applyFont="1" applyNumberFormat="1"/>
    <xf borderId="6" fillId="0" fontId="6" numFmtId="0" xfId="0" applyBorder="1" applyFont="1"/>
    <xf borderId="18" fillId="0" fontId="6" numFmtId="0" xfId="0" applyBorder="1" applyFont="1"/>
    <xf borderId="1" fillId="0" fontId="11" numFmtId="2" xfId="0" applyBorder="1" applyFont="1" applyNumberFormat="1"/>
    <xf borderId="1" fillId="0" fontId="11" numFmtId="165" xfId="0" applyBorder="1" applyFont="1" applyNumberFormat="1"/>
    <xf borderId="7" fillId="0" fontId="11" numFmtId="49" xfId="0" applyBorder="1" applyFont="1" applyNumberFormat="1"/>
    <xf borderId="1" fillId="6" fontId="13" numFmtId="165" xfId="0" applyBorder="1" applyFont="1" applyNumberFormat="1"/>
    <xf borderId="25" fillId="6" fontId="1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12.5"/>
    <col customWidth="1" min="3" max="3" width="7.13"/>
    <col customWidth="1" min="4" max="4" width="12.5"/>
    <col customWidth="1" min="5" max="5" width="9.13"/>
    <col customWidth="1" min="6" max="6" width="13.0"/>
    <col customWidth="1" min="7" max="7" width="10.0"/>
    <col customWidth="1" min="8" max="8" width="12.88"/>
    <col customWidth="1" min="9" max="10" width="10.13"/>
    <col customWidth="1" min="11" max="11" width="11.0"/>
    <col customWidth="1" hidden="1" min="12" max="12" width="3.25"/>
    <col customWidth="1" min="13" max="26" width="7.63"/>
  </cols>
  <sheetData>
    <row r="3">
      <c r="C3" s="1" t="s">
        <v>0</v>
      </c>
      <c r="J3" s="2"/>
    </row>
    <row r="5">
      <c r="A5" s="3" t="s">
        <v>1</v>
      </c>
      <c r="B5" s="4"/>
      <c r="C5" s="5" t="s">
        <v>2</v>
      </c>
      <c r="D5" s="6"/>
    </row>
    <row r="6">
      <c r="A6" s="3" t="s">
        <v>3</v>
      </c>
      <c r="B6" s="7"/>
      <c r="C6" s="8" t="s">
        <v>4</v>
      </c>
      <c r="D6" s="9"/>
      <c r="E6" s="10"/>
      <c r="F6" s="11"/>
    </row>
    <row r="8">
      <c r="A8" s="12" t="s">
        <v>5</v>
      </c>
      <c r="B8" s="12"/>
      <c r="C8" s="12"/>
      <c r="D8" s="12"/>
      <c r="E8" s="12" t="s">
        <v>6</v>
      </c>
      <c r="F8" s="12"/>
      <c r="G8" s="12"/>
      <c r="H8" s="12"/>
    </row>
    <row r="9">
      <c r="A9" s="3" t="s">
        <v>7</v>
      </c>
      <c r="B9" s="13"/>
      <c r="C9" s="14"/>
      <c r="D9" s="11"/>
      <c r="E9" s="3" t="s">
        <v>7</v>
      </c>
      <c r="F9" s="13"/>
      <c r="G9" s="14"/>
      <c r="H9" s="11"/>
    </row>
    <row r="10">
      <c r="A10" s="3" t="s">
        <v>8</v>
      </c>
      <c r="B10" s="13"/>
      <c r="C10" s="14"/>
      <c r="D10" s="11"/>
      <c r="E10" s="3" t="s">
        <v>8</v>
      </c>
      <c r="F10" s="13"/>
      <c r="G10" s="14"/>
      <c r="H10" s="11"/>
    </row>
    <row r="11">
      <c r="A11" s="3" t="s">
        <v>9</v>
      </c>
      <c r="B11" s="15"/>
      <c r="C11" s="3" t="s">
        <v>10</v>
      </c>
      <c r="D11" s="15"/>
      <c r="E11" s="3" t="s">
        <v>9</v>
      </c>
      <c r="F11" s="15"/>
      <c r="G11" s="3" t="s">
        <v>10</v>
      </c>
      <c r="H11" s="15"/>
    </row>
    <row r="12">
      <c r="A12" s="3" t="s">
        <v>11</v>
      </c>
      <c r="B12" s="15"/>
      <c r="C12" s="3" t="s">
        <v>12</v>
      </c>
      <c r="D12" s="15"/>
      <c r="E12" s="3" t="s">
        <v>11</v>
      </c>
      <c r="F12" s="15"/>
      <c r="G12" s="3" t="s">
        <v>12</v>
      </c>
      <c r="H12" s="15"/>
    </row>
    <row r="13">
      <c r="A13" s="3" t="s">
        <v>13</v>
      </c>
      <c r="B13" s="16"/>
      <c r="C13" s="14"/>
      <c r="D13" s="11"/>
      <c r="E13" s="3" t="s">
        <v>13</v>
      </c>
      <c r="F13" s="16"/>
      <c r="G13" s="14"/>
      <c r="H13" s="11"/>
    </row>
    <row r="14">
      <c r="A14" s="3" t="s">
        <v>14</v>
      </c>
      <c r="B14" s="15"/>
      <c r="C14" s="3" t="s">
        <v>15</v>
      </c>
      <c r="D14" s="17"/>
      <c r="E14" s="3" t="s">
        <v>14</v>
      </c>
      <c r="F14" s="17"/>
      <c r="G14" s="3" t="s">
        <v>15</v>
      </c>
      <c r="H14" s="17"/>
    </row>
    <row r="15">
      <c r="A15" s="3" t="s">
        <v>16</v>
      </c>
      <c r="B15" s="10"/>
      <c r="C15" s="9" t="s">
        <v>17</v>
      </c>
      <c r="D15" s="18"/>
      <c r="E15" s="3" t="s">
        <v>18</v>
      </c>
      <c r="F15" s="10"/>
      <c r="G15" s="14"/>
      <c r="H15" s="11"/>
    </row>
    <row r="17">
      <c r="A17" s="19" t="s">
        <v>19</v>
      </c>
      <c r="B17" s="20" t="s">
        <v>20</v>
      </c>
      <c r="C17" s="21"/>
      <c r="D17" s="22"/>
      <c r="E17" s="23" t="s">
        <v>21</v>
      </c>
      <c r="F17" s="23" t="s">
        <v>22</v>
      </c>
      <c r="G17" s="20" t="s">
        <v>23</v>
      </c>
      <c r="H17" s="24" t="s">
        <v>24</v>
      </c>
      <c r="I17" s="25" t="s">
        <v>25</v>
      </c>
      <c r="J17" s="25" t="s">
        <v>26</v>
      </c>
      <c r="K17" s="25" t="s">
        <v>27</v>
      </c>
      <c r="L17" s="26"/>
    </row>
    <row r="18">
      <c r="A18" s="27">
        <v>2.853903E9</v>
      </c>
      <c r="B18" s="28" t="s">
        <v>28</v>
      </c>
      <c r="C18" s="29"/>
      <c r="D18" s="30"/>
      <c r="E18" s="31">
        <v>936.0</v>
      </c>
      <c r="F18" s="32">
        <v>5.56</v>
      </c>
      <c r="G18" s="33">
        <v>5204.16</v>
      </c>
      <c r="H18" s="34">
        <v>0.35</v>
      </c>
      <c r="I18" s="35">
        <v>1.97</v>
      </c>
      <c r="J18" s="36"/>
      <c r="K18" s="36"/>
      <c r="L18" s="36"/>
    </row>
    <row r="19">
      <c r="A19" s="37">
        <v>2.853903E9</v>
      </c>
      <c r="B19" s="28" t="s">
        <v>29</v>
      </c>
      <c r="C19" s="29"/>
      <c r="D19" s="30"/>
      <c r="E19" s="38">
        <v>1428.0</v>
      </c>
      <c r="F19" s="39">
        <v>10.72</v>
      </c>
      <c r="G19" s="33">
        <v>15308.16</v>
      </c>
      <c r="H19" s="40">
        <v>0.69</v>
      </c>
      <c r="I19" s="41">
        <v>7.41</v>
      </c>
      <c r="J19" s="15"/>
      <c r="K19" s="15"/>
      <c r="L19" s="15"/>
    </row>
    <row r="20">
      <c r="A20" s="37">
        <v>2.853903E9</v>
      </c>
      <c r="B20" s="28" t="s">
        <v>30</v>
      </c>
      <c r="C20" s="29"/>
      <c r="D20" s="30"/>
      <c r="E20" s="38">
        <v>872.0</v>
      </c>
      <c r="F20" s="39">
        <v>16.01</v>
      </c>
      <c r="G20" s="33">
        <v>13960.72</v>
      </c>
      <c r="H20" s="40">
        <v>1.03</v>
      </c>
      <c r="I20" s="41">
        <v>16.55</v>
      </c>
      <c r="J20" s="15"/>
      <c r="K20" s="15"/>
      <c r="L20" s="15"/>
    </row>
    <row r="21" ht="13.5" customHeight="1">
      <c r="A21" s="37">
        <v>2.853903E9</v>
      </c>
      <c r="B21" s="28" t="s">
        <v>31</v>
      </c>
      <c r="C21" s="29"/>
      <c r="D21" s="30"/>
      <c r="E21" s="38">
        <v>540.0</v>
      </c>
      <c r="F21" s="39">
        <v>21.7</v>
      </c>
      <c r="G21" s="33">
        <v>11718.0</v>
      </c>
      <c r="H21" s="40">
        <v>1.37</v>
      </c>
      <c r="I21" s="41">
        <v>29.69</v>
      </c>
      <c r="J21" s="15"/>
      <c r="K21" s="15"/>
      <c r="L21" s="15"/>
    </row>
    <row r="22" ht="15.75" customHeight="1">
      <c r="A22" s="37">
        <v>2.853903E9</v>
      </c>
      <c r="B22" s="28" t="s">
        <v>32</v>
      </c>
      <c r="C22" s="29"/>
      <c r="D22" s="30"/>
      <c r="E22" s="38">
        <v>376.0</v>
      </c>
      <c r="F22" s="39">
        <v>31.84</v>
      </c>
      <c r="G22" s="33">
        <v>11971.84</v>
      </c>
      <c r="H22" s="40">
        <v>2.04</v>
      </c>
      <c r="I22" s="41">
        <v>64.88</v>
      </c>
      <c r="J22" s="15"/>
      <c r="K22" s="15"/>
      <c r="L22" s="15"/>
    </row>
    <row r="23" ht="15.75" customHeight="1">
      <c r="A23" s="37">
        <v>2.853903E9</v>
      </c>
      <c r="B23" s="28" t="s">
        <v>33</v>
      </c>
      <c r="C23" s="29"/>
      <c r="D23" s="30"/>
      <c r="E23" s="38">
        <v>1248.0</v>
      </c>
      <c r="F23" s="39">
        <v>7.64</v>
      </c>
      <c r="G23" s="33">
        <v>9534.72</v>
      </c>
      <c r="H23" s="40">
        <v>0.59</v>
      </c>
      <c r="I23" s="41">
        <v>4.53</v>
      </c>
      <c r="J23" s="15"/>
      <c r="K23" s="15"/>
      <c r="L23" s="15"/>
    </row>
    <row r="24" ht="15.75" customHeight="1">
      <c r="A24" s="37">
        <v>2.853903E9</v>
      </c>
      <c r="B24" s="28" t="s">
        <v>34</v>
      </c>
      <c r="C24" s="29"/>
      <c r="D24" s="30"/>
      <c r="E24" s="38">
        <v>792.0</v>
      </c>
      <c r="F24" s="39">
        <v>14.86</v>
      </c>
      <c r="G24" s="33">
        <v>11769.12</v>
      </c>
      <c r="H24" s="40">
        <v>1.17</v>
      </c>
      <c r="I24" s="41">
        <v>17.4</v>
      </c>
      <c r="J24" s="15"/>
      <c r="K24" s="15"/>
      <c r="L24" s="15"/>
    </row>
    <row r="25" ht="15.75" customHeight="1">
      <c r="A25" s="37">
        <v>2.853903E9</v>
      </c>
      <c r="B25" s="28" t="s">
        <v>35</v>
      </c>
      <c r="C25" s="29"/>
      <c r="D25" s="30"/>
      <c r="E25" s="38">
        <v>624.0</v>
      </c>
      <c r="F25" s="39">
        <v>22.24</v>
      </c>
      <c r="G25" s="33">
        <v>13877.76</v>
      </c>
      <c r="H25" s="40">
        <v>1.75</v>
      </c>
      <c r="I25" s="41">
        <v>38.81</v>
      </c>
      <c r="J25" s="15"/>
      <c r="K25" s="15"/>
      <c r="L25" s="15"/>
    </row>
    <row r="26" ht="15.75" customHeight="1">
      <c r="A26" s="37">
        <v>2.853903E9</v>
      </c>
      <c r="B26" s="28" t="s">
        <v>36</v>
      </c>
      <c r="C26" s="29"/>
      <c r="D26" s="30"/>
      <c r="E26" s="38">
        <v>270.0</v>
      </c>
      <c r="F26" s="39">
        <v>31.23</v>
      </c>
      <c r="G26" s="33">
        <v>8432.1</v>
      </c>
      <c r="H26" s="40">
        <v>2.32</v>
      </c>
      <c r="I26" s="41">
        <v>72.3</v>
      </c>
      <c r="J26" s="15"/>
      <c r="K26" s="15"/>
      <c r="L26" s="15"/>
    </row>
    <row r="27" ht="15.75" customHeight="1">
      <c r="A27" s="37">
        <v>2.853903E9</v>
      </c>
      <c r="B27" s="28" t="s">
        <v>37</v>
      </c>
      <c r="C27" s="29"/>
      <c r="D27" s="30"/>
      <c r="E27" s="38">
        <v>336.0</v>
      </c>
      <c r="F27" s="39">
        <v>44.24</v>
      </c>
      <c r="G27" s="33">
        <v>14864.64</v>
      </c>
      <c r="H27" s="40">
        <v>3.45</v>
      </c>
      <c r="I27" s="41">
        <v>152.72</v>
      </c>
      <c r="J27" s="15"/>
      <c r="K27" s="15"/>
      <c r="L27" s="15"/>
    </row>
    <row r="28" ht="15.75" customHeight="1">
      <c r="A28" s="42">
        <v>9.5059E7</v>
      </c>
      <c r="B28" s="28" t="s">
        <v>38</v>
      </c>
      <c r="C28" s="29"/>
      <c r="D28" s="30"/>
      <c r="E28" s="38">
        <v>432.0</v>
      </c>
      <c r="F28" s="43">
        <v>9.0</v>
      </c>
      <c r="G28" s="44">
        <v>3888.0</v>
      </c>
      <c r="H28" s="40">
        <v>0.46</v>
      </c>
      <c r="I28" s="41">
        <v>4.12</v>
      </c>
      <c r="J28" s="15"/>
      <c r="K28" s="15"/>
      <c r="L28" s="15"/>
    </row>
    <row r="29" ht="15.75" customHeight="1">
      <c r="A29" s="42">
        <v>9.5059E7</v>
      </c>
      <c r="B29" s="28" t="s">
        <v>39</v>
      </c>
      <c r="C29" s="29"/>
      <c r="D29" s="30"/>
      <c r="E29" s="38">
        <v>144.0</v>
      </c>
      <c r="F29" s="43">
        <v>17.57</v>
      </c>
      <c r="G29" s="44">
        <v>2530.08</v>
      </c>
      <c r="H29" s="40">
        <v>0.87</v>
      </c>
      <c r="I29" s="41">
        <v>15.28</v>
      </c>
      <c r="J29" s="15"/>
      <c r="K29" s="15"/>
      <c r="L29" s="15"/>
    </row>
    <row r="30" ht="15.75" customHeight="1">
      <c r="A30" s="42">
        <v>9.5059E7</v>
      </c>
      <c r="B30" s="28" t="s">
        <v>40</v>
      </c>
      <c r="C30" s="29"/>
      <c r="D30" s="30"/>
      <c r="E30" s="38">
        <v>224.0</v>
      </c>
      <c r="F30" s="43">
        <v>26.22</v>
      </c>
      <c r="G30" s="44">
        <v>5873.28</v>
      </c>
      <c r="H30" s="40">
        <v>1.29</v>
      </c>
      <c r="I30" s="41">
        <v>33.79</v>
      </c>
      <c r="J30" s="15"/>
      <c r="K30" s="15"/>
      <c r="L30" s="15"/>
    </row>
    <row r="31" ht="15.75" customHeight="1">
      <c r="A31" s="42">
        <v>9.5059E7</v>
      </c>
      <c r="B31" s="28" t="s">
        <v>41</v>
      </c>
      <c r="C31" s="29"/>
      <c r="D31" s="30"/>
      <c r="E31" s="38">
        <v>20.0</v>
      </c>
      <c r="F31" s="43">
        <v>52.22</v>
      </c>
      <c r="G31" s="44">
        <v>1044.4</v>
      </c>
      <c r="H31" s="40">
        <v>1.29</v>
      </c>
      <c r="I31" s="41">
        <v>67.26</v>
      </c>
      <c r="J31" s="15"/>
      <c r="K31" s="15"/>
      <c r="L31" s="15"/>
    </row>
    <row r="32" ht="15.75" customHeight="1">
      <c r="A32" s="42">
        <v>9.5059E7</v>
      </c>
      <c r="B32" s="28" t="s">
        <v>42</v>
      </c>
      <c r="C32" s="29"/>
      <c r="D32" s="30"/>
      <c r="E32" s="38">
        <v>276.0</v>
      </c>
      <c r="F32" s="43">
        <v>10.21</v>
      </c>
      <c r="G32" s="44">
        <v>2817.96</v>
      </c>
      <c r="H32" s="40">
        <v>0.69</v>
      </c>
      <c r="I32" s="41">
        <v>7.04</v>
      </c>
      <c r="J32" s="15"/>
      <c r="K32" s="15"/>
      <c r="L32" s="15"/>
    </row>
    <row r="33" ht="15.75" customHeight="1">
      <c r="A33" s="42">
        <v>9.5059E7</v>
      </c>
      <c r="B33" s="28" t="s">
        <v>43</v>
      </c>
      <c r="C33" s="29"/>
      <c r="D33" s="30"/>
      <c r="E33" s="38">
        <v>78.0</v>
      </c>
      <c r="F33" s="43">
        <v>20.38</v>
      </c>
      <c r="G33" s="44">
        <v>1589.64</v>
      </c>
      <c r="H33" s="40">
        <v>1.35</v>
      </c>
      <c r="I33" s="41">
        <v>27.43</v>
      </c>
      <c r="J33" s="15"/>
      <c r="K33" s="15"/>
      <c r="L33" s="15"/>
    </row>
    <row r="34" ht="15.75" customHeight="1">
      <c r="A34" s="42">
        <v>9.5059E7</v>
      </c>
      <c r="B34" s="28" t="s">
        <v>44</v>
      </c>
      <c r="C34" s="29"/>
      <c r="D34" s="30"/>
      <c r="E34" s="38">
        <v>32.0</v>
      </c>
      <c r="F34" s="43">
        <v>30.39</v>
      </c>
      <c r="G34" s="44">
        <v>972.48</v>
      </c>
      <c r="H34" s="40">
        <v>2.0</v>
      </c>
      <c r="I34" s="41">
        <v>60.73</v>
      </c>
      <c r="J34" s="15"/>
      <c r="K34" s="15"/>
      <c r="L34" s="15"/>
    </row>
    <row r="35" ht="15.75" customHeight="1">
      <c r="A35" s="42">
        <v>9.5059E7</v>
      </c>
      <c r="B35" s="45" t="s">
        <v>45</v>
      </c>
      <c r="C35" s="46"/>
      <c r="D35" s="47"/>
      <c r="E35" s="38">
        <v>20.0</v>
      </c>
      <c r="F35" s="43">
        <v>60.59</v>
      </c>
      <c r="G35" s="44">
        <v>1211.8</v>
      </c>
      <c r="H35" s="41">
        <v>3.92</v>
      </c>
      <c r="I35" s="41">
        <v>237.72</v>
      </c>
      <c r="J35" s="15"/>
      <c r="K35" s="15"/>
      <c r="L35" s="15"/>
    </row>
    <row r="36" ht="15.75" customHeight="1">
      <c r="A36" s="15"/>
      <c r="B36" s="13"/>
      <c r="C36" s="12"/>
      <c r="D36" s="11"/>
      <c r="E36" s="48"/>
      <c r="F36" s="49"/>
      <c r="G36" s="48"/>
      <c r="H36" s="15"/>
      <c r="I36" s="15"/>
      <c r="J36" s="15"/>
      <c r="K36" s="15"/>
      <c r="L36" s="15"/>
    </row>
    <row r="37" ht="15.75" customHeight="1">
      <c r="A37" s="15"/>
      <c r="B37" s="13"/>
      <c r="C37" s="12"/>
      <c r="D37" s="11"/>
      <c r="E37" s="48"/>
      <c r="F37" s="49"/>
      <c r="G37" s="48"/>
      <c r="H37" s="15"/>
      <c r="I37" s="15"/>
      <c r="J37" s="15"/>
      <c r="K37" s="15"/>
      <c r="L37" s="15"/>
    </row>
    <row r="38" ht="15.75" customHeight="1">
      <c r="A38" s="15"/>
      <c r="B38" s="13"/>
      <c r="C38" s="12"/>
      <c r="D38" s="11"/>
      <c r="E38" s="48"/>
      <c r="F38" s="49"/>
      <c r="G38" s="48"/>
      <c r="H38" s="15"/>
      <c r="I38" s="15"/>
      <c r="J38" s="15"/>
      <c r="K38" s="15"/>
      <c r="L38" s="15"/>
    </row>
    <row r="39" ht="15.75" customHeight="1">
      <c r="A39" s="15"/>
      <c r="B39" s="13"/>
      <c r="C39" s="12"/>
      <c r="D39" s="11"/>
      <c r="E39" s="48"/>
      <c r="F39" s="49"/>
      <c r="G39" s="48"/>
      <c r="H39" s="15"/>
      <c r="I39" s="15"/>
      <c r="J39" s="15"/>
      <c r="K39" s="15"/>
      <c r="L39" s="15"/>
    </row>
    <row r="40" ht="15.75" customHeight="1">
      <c r="A40" s="15"/>
      <c r="B40" s="13"/>
      <c r="C40" s="12"/>
      <c r="D40" s="11"/>
      <c r="E40" s="48"/>
      <c r="F40" s="49"/>
      <c r="G40" s="48"/>
      <c r="H40" s="15"/>
      <c r="I40" s="15"/>
      <c r="J40" s="15"/>
      <c r="K40" s="15"/>
      <c r="L40" s="15"/>
    </row>
    <row r="41" ht="15.75" customHeight="1">
      <c r="A41" s="15"/>
      <c r="B41" s="13"/>
      <c r="C41" s="12"/>
      <c r="D41" s="11"/>
      <c r="E41" s="48"/>
      <c r="F41" s="49"/>
      <c r="G41" s="48"/>
      <c r="H41" s="15"/>
      <c r="I41" s="15"/>
      <c r="J41" s="15"/>
      <c r="K41" s="15"/>
      <c r="L41" s="15"/>
    </row>
    <row r="42" ht="15.75" customHeight="1">
      <c r="A42" s="15"/>
      <c r="B42" s="13"/>
      <c r="C42" s="12"/>
      <c r="D42" s="11"/>
      <c r="E42" s="48"/>
      <c r="F42" s="49"/>
      <c r="G42" s="48"/>
      <c r="H42" s="15"/>
      <c r="I42" s="15"/>
      <c r="J42" s="15"/>
      <c r="K42" s="15"/>
      <c r="L42" s="15"/>
    </row>
    <row r="43" ht="15.75" customHeight="1">
      <c r="A43" s="15"/>
      <c r="B43" s="13"/>
      <c r="C43" s="12"/>
      <c r="D43" s="11"/>
      <c r="E43" s="48"/>
      <c r="F43" s="49"/>
      <c r="G43" s="48"/>
      <c r="H43" s="15"/>
      <c r="I43" s="15"/>
      <c r="J43" s="15"/>
      <c r="K43" s="15"/>
      <c r="L43" s="15"/>
    </row>
    <row r="44" ht="15.75" customHeight="1">
      <c r="A44" s="15"/>
      <c r="B44" s="13"/>
      <c r="C44" s="12"/>
      <c r="D44" s="11"/>
      <c r="E44" s="48"/>
      <c r="F44" s="49"/>
      <c r="G44" s="48"/>
      <c r="H44" s="15"/>
      <c r="I44" s="15"/>
      <c r="J44" s="15"/>
      <c r="K44" s="15"/>
      <c r="L44" s="15"/>
    </row>
    <row r="45" ht="15.75" customHeight="1">
      <c r="F45" s="50" t="s">
        <v>46</v>
      </c>
      <c r="G45" s="51">
        <f>SUM(G18:G44)</f>
        <v>136568.86</v>
      </c>
      <c r="H45" s="52" t="s">
        <v>47</v>
      </c>
      <c r="I45" s="53">
        <f>SUM(I18:I44)</f>
        <v>859.63</v>
      </c>
    </row>
    <row r="46" ht="15.75" customHeight="1">
      <c r="F46" s="54" t="s">
        <v>48</v>
      </c>
      <c r="G46" s="55"/>
    </row>
    <row r="47" ht="15.75" customHeight="1">
      <c r="A47" s="3" t="s">
        <v>49</v>
      </c>
      <c r="B47" s="56">
        <f>I45</f>
        <v>859.63</v>
      </c>
      <c r="C47" s="11" t="s">
        <v>50</v>
      </c>
      <c r="D47" s="57"/>
      <c r="F47" s="54" t="s">
        <v>51</v>
      </c>
      <c r="G47" s="58">
        <f>SUM(G45:G46)</f>
        <v>136568.86</v>
      </c>
    </row>
    <row r="48" ht="15.75" customHeight="1">
      <c r="F48" s="54" t="s">
        <v>52</v>
      </c>
      <c r="G48" s="49"/>
    </row>
    <row r="49" ht="15.75" customHeight="1">
      <c r="B49" s="59"/>
      <c r="C49" s="59"/>
    </row>
    <row r="50" ht="15.75" customHeight="1">
      <c r="A50" s="60" t="s">
        <v>53</v>
      </c>
      <c r="B50" s="61"/>
      <c r="C50" s="62"/>
      <c r="D50" s="63"/>
    </row>
    <row r="51" ht="15.75" customHeight="1">
      <c r="A51" s="64" t="s">
        <v>54</v>
      </c>
      <c r="B51" s="65" t="s">
        <v>55</v>
      </c>
      <c r="C51" s="66" t="s">
        <v>56</v>
      </c>
      <c r="D51" s="67"/>
      <c r="E51" s="12"/>
      <c r="F51" s="12"/>
      <c r="G51" s="68"/>
      <c r="H51" s="12"/>
    </row>
    <row r="52" ht="15.75" customHeight="1">
      <c r="A52" s="69" t="s">
        <v>57</v>
      </c>
      <c r="B52" s="70" t="s">
        <v>58</v>
      </c>
      <c r="C52" s="71"/>
      <c r="D52" s="72"/>
      <c r="E52" s="73" t="s">
        <v>59</v>
      </c>
      <c r="F52" s="73"/>
      <c r="G52" s="73" t="s">
        <v>60</v>
      </c>
    </row>
    <row r="53" ht="15.75" customHeight="1">
      <c r="A53" s="59"/>
      <c r="B53" s="59"/>
      <c r="C53" s="5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18:D18"/>
    <mergeCell ref="B19:D19"/>
    <mergeCell ref="B20:D20"/>
    <mergeCell ref="B21:D21"/>
    <mergeCell ref="B22:D22"/>
    <mergeCell ref="B23:D23"/>
    <mergeCell ref="B24:D24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12.5"/>
    <col customWidth="1" min="3" max="3" width="7.13"/>
    <col customWidth="1" min="4" max="4" width="12.5"/>
    <col customWidth="1" min="5" max="5" width="9.13"/>
    <col customWidth="1" min="6" max="6" width="13.0"/>
    <col customWidth="1" min="7" max="7" width="7.88"/>
    <col customWidth="1" min="8" max="8" width="12.88"/>
    <col customWidth="1" min="9" max="26" width="7.63"/>
  </cols>
  <sheetData>
    <row r="2">
      <c r="C2" s="1" t="s">
        <v>61</v>
      </c>
    </row>
    <row r="4">
      <c r="A4" s="2"/>
      <c r="B4" s="2"/>
      <c r="C4" s="2"/>
      <c r="D4" s="2"/>
    </row>
    <row r="5">
      <c r="A5" s="12" t="s">
        <v>6</v>
      </c>
      <c r="B5" s="12"/>
      <c r="C5" s="12"/>
      <c r="D5" s="12"/>
    </row>
    <row r="6">
      <c r="A6" s="3" t="s">
        <v>7</v>
      </c>
      <c r="B6" s="74" t="str">
        <f>Invoice!F9</f>
        <v/>
      </c>
      <c r="C6" s="14"/>
      <c r="D6" s="75"/>
    </row>
    <row r="7">
      <c r="A7" s="3" t="s">
        <v>8</v>
      </c>
      <c r="B7" s="74" t="str">
        <f>Invoice!F10</f>
        <v/>
      </c>
      <c r="C7" s="14"/>
      <c r="D7" s="75"/>
    </row>
    <row r="8">
      <c r="A8" s="3" t="s">
        <v>9</v>
      </c>
      <c r="B8" s="76" t="str">
        <f>Invoice!F11</f>
        <v/>
      </c>
      <c r="C8" s="3" t="s">
        <v>10</v>
      </c>
      <c r="D8" s="76" t="str">
        <f>Invoice!H11</f>
        <v/>
      </c>
    </row>
    <row r="9">
      <c r="A9" s="3" t="s">
        <v>11</v>
      </c>
      <c r="B9" s="76" t="str">
        <f>Invoice!F12</f>
        <v/>
      </c>
      <c r="C9" s="3" t="s">
        <v>12</v>
      </c>
      <c r="D9" s="77"/>
    </row>
    <row r="10">
      <c r="A10" s="3" t="s">
        <v>13</v>
      </c>
      <c r="B10" s="78"/>
      <c r="C10" s="14"/>
      <c r="D10" s="75"/>
    </row>
    <row r="11">
      <c r="A11" s="3" t="s">
        <v>14</v>
      </c>
      <c r="B11" s="76" t="str">
        <f>Invoice!F14</f>
        <v/>
      </c>
      <c r="C11" s="3" t="s">
        <v>15</v>
      </c>
      <c r="D11" s="76" t="str">
        <f>Invoice!H14</f>
        <v/>
      </c>
    </row>
    <row r="12">
      <c r="A12" s="3" t="s">
        <v>18</v>
      </c>
      <c r="B12" s="74" t="s">
        <v>62</v>
      </c>
      <c r="C12" s="14"/>
      <c r="D12" s="75"/>
    </row>
    <row r="14">
      <c r="A14" s="79" t="s">
        <v>19</v>
      </c>
      <c r="B14" s="80" t="s">
        <v>63</v>
      </c>
      <c r="C14" s="81"/>
      <c r="D14" s="81"/>
      <c r="E14" s="82"/>
      <c r="F14" s="79" t="s">
        <v>21</v>
      </c>
      <c r="G14" s="79" t="s">
        <v>64</v>
      </c>
      <c r="H14" s="79" t="s">
        <v>47</v>
      </c>
    </row>
    <row r="15">
      <c r="A15" s="77">
        <f>Invoice!A18</f>
        <v>2853903000</v>
      </c>
      <c r="B15" s="83" t="str">
        <f>Invoice!B18</f>
        <v>AAB - SPRĘŻONE GAZY 400 ML - OKLEJONY ZESTAW 1 SZT</v>
      </c>
      <c r="C15" s="84"/>
      <c r="D15" s="84"/>
      <c r="E15" s="85"/>
      <c r="F15" s="86">
        <f>Invoice!E18</f>
        <v>936</v>
      </c>
      <c r="G15" s="86"/>
      <c r="H15" s="87">
        <f t="shared" ref="H15:H36" si="1">G15*F15</f>
        <v>0</v>
      </c>
    </row>
    <row r="16">
      <c r="A16" s="77">
        <f>Invoice!A19</f>
        <v>2853903000</v>
      </c>
      <c r="B16" s="88" t="str">
        <f>Invoice!B19</f>
        <v>AAB - SPRĘŻONE GAZY 400 ML - OKLEJONY ZESTAW 2 SZT</v>
      </c>
      <c r="C16" s="29"/>
      <c r="D16" s="29"/>
      <c r="E16" s="30"/>
      <c r="F16" s="86">
        <f>Invoice!E19</f>
        <v>1428</v>
      </c>
      <c r="G16" s="86"/>
      <c r="H16" s="87">
        <f t="shared" si="1"/>
        <v>0</v>
      </c>
    </row>
    <row r="17">
      <c r="A17" s="77">
        <f>Invoice!A20</f>
        <v>2853903000</v>
      </c>
      <c r="B17" s="88" t="str">
        <f>Invoice!B20</f>
        <v>AAB - SPRĘŻONE GAZY 400 ML - OKLEJONY ZESTAW 3 SZT</v>
      </c>
      <c r="C17" s="29"/>
      <c r="D17" s="29"/>
      <c r="E17" s="30"/>
      <c r="F17" s="86">
        <f>Invoice!E20</f>
        <v>872</v>
      </c>
      <c r="G17" s="86"/>
      <c r="H17" s="87">
        <f t="shared" si="1"/>
        <v>0</v>
      </c>
    </row>
    <row r="18">
      <c r="A18" s="77">
        <f>Invoice!A21</f>
        <v>2853903000</v>
      </c>
      <c r="B18" s="88" t="str">
        <f>Invoice!B21</f>
        <v>AAB - SPRĘŻONE GAZY 400 ML - OKLEJONY ZESTAW 4 SZT</v>
      </c>
      <c r="C18" s="29"/>
      <c r="D18" s="29"/>
      <c r="E18" s="30"/>
      <c r="F18" s="86">
        <f>Invoice!E21</f>
        <v>540</v>
      </c>
      <c r="G18" s="86"/>
      <c r="H18" s="87">
        <f t="shared" si="1"/>
        <v>0</v>
      </c>
    </row>
    <row r="19">
      <c r="A19" s="77"/>
      <c r="B19" s="88"/>
      <c r="C19" s="29"/>
      <c r="D19" s="29"/>
      <c r="E19" s="30"/>
      <c r="F19" s="86"/>
      <c r="G19" s="86"/>
      <c r="H19" s="87">
        <f t="shared" si="1"/>
        <v>0</v>
      </c>
    </row>
    <row r="20">
      <c r="A20" s="77"/>
      <c r="B20" s="88"/>
      <c r="C20" s="29"/>
      <c r="D20" s="29"/>
      <c r="E20" s="30"/>
      <c r="F20" s="86"/>
      <c r="G20" s="86"/>
      <c r="H20" s="87">
        <f t="shared" si="1"/>
        <v>0</v>
      </c>
    </row>
    <row r="21" ht="15.75" customHeight="1">
      <c r="A21" s="77"/>
      <c r="B21" s="88"/>
      <c r="C21" s="29"/>
      <c r="D21" s="29"/>
      <c r="E21" s="30"/>
      <c r="F21" s="86"/>
      <c r="G21" s="86"/>
      <c r="H21" s="87">
        <f t="shared" si="1"/>
        <v>0</v>
      </c>
    </row>
    <row r="22" ht="15.75" customHeight="1">
      <c r="A22" s="77"/>
      <c r="B22" s="88"/>
      <c r="C22" s="29"/>
      <c r="D22" s="29"/>
      <c r="E22" s="30"/>
      <c r="F22" s="86"/>
      <c r="G22" s="86"/>
      <c r="H22" s="87">
        <f t="shared" si="1"/>
        <v>0</v>
      </c>
    </row>
    <row r="23" ht="15.75" customHeight="1">
      <c r="A23" s="77"/>
      <c r="B23" s="88"/>
      <c r="C23" s="29"/>
      <c r="D23" s="29"/>
      <c r="E23" s="30"/>
      <c r="F23" s="86"/>
      <c r="G23" s="86"/>
      <c r="H23" s="87">
        <f t="shared" si="1"/>
        <v>0</v>
      </c>
    </row>
    <row r="24" ht="15.75" customHeight="1">
      <c r="A24" s="77"/>
      <c r="B24" s="88"/>
      <c r="C24" s="29"/>
      <c r="D24" s="29"/>
      <c r="E24" s="30"/>
      <c r="F24" s="86"/>
      <c r="G24" s="86"/>
      <c r="H24" s="87">
        <f t="shared" si="1"/>
        <v>0</v>
      </c>
    </row>
    <row r="25" ht="15.75" customHeight="1">
      <c r="A25" s="77"/>
      <c r="B25" s="88"/>
      <c r="C25" s="29"/>
      <c r="D25" s="29"/>
      <c r="E25" s="30"/>
      <c r="F25" s="86"/>
      <c r="G25" s="86"/>
      <c r="H25" s="87">
        <f t="shared" si="1"/>
        <v>0</v>
      </c>
    </row>
    <row r="26" ht="15.75" customHeight="1">
      <c r="A26" s="77"/>
      <c r="B26" s="88"/>
      <c r="C26" s="29"/>
      <c r="D26" s="29"/>
      <c r="E26" s="30"/>
      <c r="F26" s="86"/>
      <c r="G26" s="86"/>
      <c r="H26" s="87">
        <f t="shared" si="1"/>
        <v>0</v>
      </c>
    </row>
    <row r="27" ht="15.75" customHeight="1">
      <c r="A27" s="77"/>
      <c r="B27" s="88"/>
      <c r="C27" s="29"/>
      <c r="D27" s="29"/>
      <c r="E27" s="30"/>
      <c r="F27" s="86"/>
      <c r="G27" s="86"/>
      <c r="H27" s="87">
        <f t="shared" si="1"/>
        <v>0</v>
      </c>
    </row>
    <row r="28" ht="15.75" customHeight="1">
      <c r="A28" s="77"/>
      <c r="B28" s="88"/>
      <c r="C28" s="29"/>
      <c r="D28" s="29"/>
      <c r="E28" s="30"/>
      <c r="F28" s="86"/>
      <c r="G28" s="86"/>
      <c r="H28" s="87">
        <f t="shared" si="1"/>
        <v>0</v>
      </c>
    </row>
    <row r="29" ht="15.75" customHeight="1">
      <c r="A29" s="77"/>
      <c r="B29" s="88"/>
      <c r="C29" s="29"/>
      <c r="D29" s="29"/>
      <c r="E29" s="30"/>
      <c r="F29" s="86"/>
      <c r="G29" s="86"/>
      <c r="H29" s="87">
        <f t="shared" si="1"/>
        <v>0</v>
      </c>
    </row>
    <row r="30" ht="15.75" customHeight="1">
      <c r="A30" s="77"/>
      <c r="B30" s="88"/>
      <c r="C30" s="29"/>
      <c r="D30" s="29"/>
      <c r="E30" s="30"/>
      <c r="F30" s="86"/>
      <c r="G30" s="86"/>
      <c r="H30" s="87">
        <f t="shared" si="1"/>
        <v>0</v>
      </c>
    </row>
    <row r="31" ht="15.75" customHeight="1">
      <c r="A31" s="77"/>
      <c r="B31" s="88"/>
      <c r="C31" s="29"/>
      <c r="D31" s="29"/>
      <c r="E31" s="30"/>
      <c r="F31" s="86"/>
      <c r="G31" s="86"/>
      <c r="H31" s="87">
        <f t="shared" si="1"/>
        <v>0</v>
      </c>
    </row>
    <row r="32" ht="15.75" customHeight="1">
      <c r="A32" s="77"/>
      <c r="B32" s="88"/>
      <c r="C32" s="29"/>
      <c r="D32" s="29"/>
      <c r="E32" s="30"/>
      <c r="F32" s="86"/>
      <c r="G32" s="86"/>
      <c r="H32" s="87">
        <f t="shared" si="1"/>
        <v>0</v>
      </c>
    </row>
    <row r="33" ht="15.75" customHeight="1">
      <c r="A33" s="77"/>
      <c r="B33" s="88"/>
      <c r="C33" s="29"/>
      <c r="D33" s="29"/>
      <c r="E33" s="30"/>
      <c r="F33" s="86"/>
      <c r="G33" s="86"/>
      <c r="H33" s="87">
        <f t="shared" si="1"/>
        <v>0</v>
      </c>
    </row>
    <row r="34" ht="15.75" customHeight="1">
      <c r="A34" s="77"/>
      <c r="B34" s="88"/>
      <c r="C34" s="29"/>
      <c r="D34" s="29"/>
      <c r="E34" s="30"/>
      <c r="F34" s="86"/>
      <c r="G34" s="86"/>
      <c r="H34" s="87">
        <f t="shared" si="1"/>
        <v>0</v>
      </c>
    </row>
    <row r="35" ht="15.75" customHeight="1">
      <c r="A35" s="77"/>
      <c r="B35" s="88"/>
      <c r="C35" s="29"/>
      <c r="D35" s="29"/>
      <c r="E35" s="30"/>
      <c r="F35" s="86"/>
      <c r="G35" s="86"/>
      <c r="H35" s="87">
        <f t="shared" si="1"/>
        <v>0</v>
      </c>
    </row>
    <row r="36" ht="15.75" customHeight="1">
      <c r="A36" s="77"/>
      <c r="B36" s="88"/>
      <c r="C36" s="29"/>
      <c r="D36" s="29"/>
      <c r="E36" s="30"/>
      <c r="F36" s="86"/>
      <c r="G36" s="86"/>
      <c r="H36" s="87">
        <f t="shared" si="1"/>
        <v>0</v>
      </c>
    </row>
    <row r="37" ht="15.75" customHeight="1">
      <c r="G37" s="54" t="s">
        <v>46</v>
      </c>
      <c r="H37" s="89">
        <f>SUM(H15:H36)</f>
        <v>0</v>
      </c>
    </row>
    <row r="38" ht="15.75" customHeight="1">
      <c r="D38" s="2"/>
      <c r="G38" s="54" t="s">
        <v>65</v>
      </c>
      <c r="H38" s="87"/>
    </row>
    <row r="39" ht="15.75" customHeight="1">
      <c r="B39" s="2"/>
      <c r="C39" s="2"/>
      <c r="D39" s="2"/>
      <c r="E39" s="2"/>
      <c r="G39" s="54" t="s">
        <v>51</v>
      </c>
      <c r="H39" s="90">
        <f>H38+H37</f>
        <v>0</v>
      </c>
    </row>
    <row r="40" ht="15.75" customHeight="1">
      <c r="B40" s="59"/>
      <c r="C40" s="59"/>
      <c r="D40" s="2"/>
      <c r="G40" s="54" t="s">
        <v>66</v>
      </c>
      <c r="H40" s="49" t="s">
        <v>67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5:E35"/>
    <mergeCell ref="B36:E36"/>
    <mergeCell ref="B28:E28"/>
    <mergeCell ref="B29:E29"/>
    <mergeCell ref="B30:E30"/>
    <mergeCell ref="B31:E31"/>
    <mergeCell ref="B32:E32"/>
    <mergeCell ref="B33:E33"/>
    <mergeCell ref="B34:E34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2021-02-21T12:47:22Z</dcterms:created>
  <dc:creator>ja</dc:creator>
</cp:coreProperties>
</file>